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inscapin\Desktop\"/>
    </mc:Choice>
  </mc:AlternateContent>
  <bookViews>
    <workbookView xWindow="0" yWindow="0" windowWidth="24000" windowHeight="9735"/>
  </bookViews>
  <sheets>
    <sheet name="1º SETOR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D9" i="1"/>
  <c r="E9" i="1"/>
  <c r="F9" i="1"/>
  <c r="G9" i="1"/>
  <c r="H9" i="1"/>
  <c r="I9" i="1"/>
  <c r="J9" i="1"/>
  <c r="K9" i="1"/>
  <c r="L9" i="1"/>
  <c r="M9" i="1"/>
  <c r="D10" i="1"/>
  <c r="E10" i="1"/>
  <c r="F10" i="1"/>
  <c r="G10" i="1"/>
  <c r="H10" i="1"/>
  <c r="I10" i="1"/>
  <c r="J10" i="1"/>
  <c r="K10" i="1"/>
  <c r="L10" i="1"/>
  <c r="M10" i="1"/>
  <c r="D11" i="1"/>
  <c r="E11" i="1"/>
  <c r="F11" i="1"/>
  <c r="G11" i="1"/>
  <c r="H11" i="1"/>
  <c r="I11" i="1"/>
  <c r="J11" i="1"/>
  <c r="K11" i="1"/>
  <c r="L11" i="1"/>
  <c r="M11" i="1"/>
  <c r="B12" i="1"/>
  <c r="C12" i="1"/>
  <c r="D12" i="1"/>
  <c r="E12" i="1"/>
  <c r="F12" i="1"/>
  <c r="G12" i="1"/>
  <c r="H12" i="1"/>
  <c r="I12" i="1"/>
  <c r="J12" i="1"/>
  <c r="K12" i="1"/>
  <c r="L12" i="1"/>
  <c r="M12" i="1"/>
</calcChain>
</file>

<file path=xl/sharedStrings.xml><?xml version="1.0" encoding="utf-8"?>
<sst xmlns="http://schemas.openxmlformats.org/spreadsheetml/2006/main" count="24" uniqueCount="24">
  <si>
    <t>44.392.215/0001-70</t>
  </si>
  <si>
    <t>UNIVERSIDADE MUNICIPAL DE SÃO CAETANO DO SUL</t>
  </si>
  <si>
    <t>64.614.449/0001-22</t>
  </si>
  <si>
    <t>PREFEITURA MUNICIPAL DE TARUMÃ</t>
  </si>
  <si>
    <t>43.054.154/0001-79</t>
  </si>
  <si>
    <t xml:space="preserve">INSTITUTO DE MEDICINA SOCIAL E DE CRIMINOLOGIA DE SÃO PAULO - IMESC </t>
  </si>
  <si>
    <t>49.325.434/0001-50</t>
  </si>
  <si>
    <t>FUNDAÇÃO "PROFESSOR DOUTOR MANOEL PEDRO PIMENTEL - FUNAP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</si>
  <si>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</si>
  <si>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</si>
  <si>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</si>
  <si>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</si>
  <si>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</si>
  <si>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</si>
  <si>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</si>
  <si>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</si>
  <si>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</si>
  <si>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</si>
  <si>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</si>
  <si>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CNPJ</t>
  </si>
  <si>
    <t>NOME</t>
  </si>
  <si>
    <t>Departamento de Orçamento e Finanças</t>
  </si>
  <si>
    <t>Coordenadoria Geral de Administração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</si>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</sst>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color theme="6" tint="-0.499984740745262"/>
      <name val="Calibri"/>
      <family val="2"/>
      <scheme val="minor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Border="1" applyAlignment="1"/>
    <xf numFmtId="43" fontId="2" fillId="0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43" fontId="2" fillId="0" borderId="3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43" fontId="3" fillId="0" borderId="8" xfId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quotePrefix="1" applyFont="1" applyAlignment="1"/>
    <xf numFmtId="0" fontId="6" fillId="0" borderId="0" xfId="0" quotePrefix="1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9526</xdr:rowOff>
    </xdr:from>
    <xdr:ext cx="3743325" cy="731904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6"/>
          <a:ext cx="3743325" cy="73190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BRO-01-036522\Setor%20de%20Conv&#234;nios\Setor%20de%20Conv&#234;nios\PORTAL%20DE%20TRANSPAR&#202;NCIA\2021\11-%20NOVEMBRO\Demonstrativo%20de%20pagamentos%202021_Conv&#234;nios%20(NO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Universidades"/>
      <sheetName val="Primeiro setor"/>
      <sheetName val="3º SETOR"/>
      <sheetName val="CADASTRO"/>
    </sheetNames>
    <sheetDataSet>
      <sheetData sheetId="0"/>
      <sheetData sheetId="1"/>
      <sheetData sheetId="2">
        <row r="4">
          <cell r="D4">
            <v>1729681.89</v>
          </cell>
          <cell r="E4">
            <v>1729681.89</v>
          </cell>
          <cell r="F4">
            <v>1729681.89</v>
          </cell>
          <cell r="G4">
            <v>1729681.89</v>
          </cell>
          <cell r="H4">
            <v>1729681.89</v>
          </cell>
          <cell r="I4">
            <v>1729681.89</v>
          </cell>
          <cell r="J4">
            <v>1729681.89</v>
          </cell>
          <cell r="K4">
            <v>1729681.89</v>
          </cell>
          <cell r="L4">
            <v>1729681.89</v>
          </cell>
          <cell r="M4">
            <v>1729681.89</v>
          </cell>
        </row>
        <row r="5">
          <cell r="D5">
            <v>0</v>
          </cell>
          <cell r="E5">
            <v>0</v>
          </cell>
          <cell r="F5">
            <v>11617.2</v>
          </cell>
          <cell r="G5">
            <v>0</v>
          </cell>
          <cell r="H5">
            <v>10455.48</v>
          </cell>
          <cell r="I5">
            <v>0</v>
          </cell>
          <cell r="J5">
            <v>0</v>
          </cell>
          <cell r="K5">
            <v>10068.24</v>
          </cell>
          <cell r="L5">
            <v>12778.92</v>
          </cell>
          <cell r="M5">
            <v>0</v>
          </cell>
        </row>
        <row r="6">
          <cell r="D6">
            <v>0</v>
          </cell>
          <cell r="E6">
            <v>17328.22</v>
          </cell>
          <cell r="F6">
            <v>5539.25</v>
          </cell>
          <cell r="G6">
            <v>0</v>
          </cell>
          <cell r="H6">
            <v>0</v>
          </cell>
          <cell r="I6">
            <v>11788.97</v>
          </cell>
          <cell r="J6">
            <v>11788.97</v>
          </cell>
          <cell r="K6">
            <v>12499.44</v>
          </cell>
          <cell r="L6">
            <v>0</v>
          </cell>
          <cell r="M6">
            <v>0</v>
          </cell>
        </row>
        <row r="7">
          <cell r="D7">
            <v>8913.3799999999992</v>
          </cell>
          <cell r="E7">
            <v>8913.3799999999992</v>
          </cell>
          <cell r="F7">
            <v>8913.3799999999992</v>
          </cell>
          <cell r="G7">
            <v>8913.3799999999992</v>
          </cell>
          <cell r="H7">
            <v>8913.3799999999992</v>
          </cell>
          <cell r="I7">
            <v>8913.3799999999992</v>
          </cell>
          <cell r="J7">
            <v>17826.759999999998</v>
          </cell>
          <cell r="K7">
            <v>0</v>
          </cell>
          <cell r="L7">
            <v>17826.759999999998</v>
          </cell>
          <cell r="M7">
            <v>0</v>
          </cell>
        </row>
        <row r="8">
          <cell r="B8" t="str">
            <v>UNIVERSIDADE ESTADUAL PAULISTA "JÚLIO DE MESQUITA FILHO"</v>
          </cell>
          <cell r="C8" t="str">
            <v>48.031.918/0001-24</v>
          </cell>
          <cell r="D8">
            <v>0</v>
          </cell>
          <cell r="E8">
            <v>29570</v>
          </cell>
          <cell r="F8">
            <v>11810</v>
          </cell>
          <cell r="G8">
            <v>0</v>
          </cell>
          <cell r="H8">
            <v>4980</v>
          </cell>
          <cell r="I8">
            <v>0</v>
          </cell>
          <cell r="J8">
            <v>6830</v>
          </cell>
          <cell r="K8">
            <v>11270</v>
          </cell>
          <cell r="L8">
            <v>0</v>
          </cell>
          <cell r="M8">
            <v>9420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13"/>
  <sheetViews>
    <sheetView showGridLines="0" tabSelected="1" workbookViewId="0">
      <selection activeCell="A5" sqref="A5"/>
    </sheetView>
  </sheetViews>
  <sheetFormatPr defaultRowHeight="15" x14ac:dyDescent="0.25"/>
  <cols>
    <col min="2" max="2" width="26.42578125" style="2" bestFit="1" customWidth="1"/>
    <col min="3" max="3" width="23.5703125" style="2" customWidth="1"/>
    <col min="4" max="15" width="17.28515625" style="1" customWidth="1"/>
  </cols>
  <sheetData>
    <row r="1" spans="1:15" ht="21" x14ac:dyDescent="0.25">
      <c r="D1" s="20" t="s">
        <v>22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1" x14ac:dyDescent="0.25">
      <c r="D2" s="19" t="s">
        <v>21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5" spans="1:15" ht="18.75" x14ac:dyDescent="0.3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thickBot="1" x14ac:dyDescent="0.3">
      <c r="B6" s="16"/>
      <c r="C6" s="16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5.75" thickBot="1" x14ac:dyDescent="0.3">
      <c r="B7" s="14" t="s">
        <v>20</v>
      </c>
      <c r="C7" s="13" t="s">
        <v>19</v>
      </c>
      <c r="D7" s="12" t="s">
        <v>18</v>
      </c>
      <c r="E7" s="12" t="s">
        <v>17</v>
      </c>
      <c r="F7" s="12" t="s">
        <v>16</v>
      </c>
      <c r="G7" s="12" t="s">
        <v>15</v>
      </c>
      <c r="H7" s="12" t="s">
        <v>14</v>
      </c>
      <c r="I7" s="12" t="s">
        <v>13</v>
      </c>
      <c r="J7" s="12" t="s">
        <v>12</v>
      </c>
      <c r="K7" s="12" t="s">
        <v>11</v>
      </c>
      <c r="L7" s="12" t="s">
        <v>10</v>
      </c>
      <c r="M7" s="12" t="s">
        <v>9</v>
      </c>
      <c r="N7" s="12" t="s">
        <v>8</v>
      </c>
      <c r="O7" s="12" t="s">
        <v>23</v>
      </c>
    </row>
    <row r="8" spans="1:15" ht="45" x14ac:dyDescent="0.25">
      <c r="B8" s="11" t="s">
        <v>7</v>
      </c>
      <c r="C8" s="10" t="s">
        <v>6</v>
      </c>
      <c r="D8" s="7">
        <f>'[1]Primeiro setor'!D4</f>
        <v>1729681.89</v>
      </c>
      <c r="E8" s="7">
        <f>'[1]Primeiro setor'!E4</f>
        <v>1729681.89</v>
      </c>
      <c r="F8" s="7">
        <f>'[1]Primeiro setor'!F4</f>
        <v>1729681.89</v>
      </c>
      <c r="G8" s="7">
        <f>'[1]Primeiro setor'!G4</f>
        <v>1729681.89</v>
      </c>
      <c r="H8" s="7">
        <f>'[1]Primeiro setor'!H4</f>
        <v>1729681.89</v>
      </c>
      <c r="I8" s="7">
        <f>'[1]Primeiro setor'!I4</f>
        <v>1729681.89</v>
      </c>
      <c r="J8" s="7">
        <f>'[1]Primeiro setor'!J4</f>
        <v>1729681.89</v>
      </c>
      <c r="K8" s="7">
        <f>'[1]Primeiro setor'!K4</f>
        <v>1729681.89</v>
      </c>
      <c r="L8" s="7">
        <f>'[1]Primeiro setor'!L4</f>
        <v>1729681.89</v>
      </c>
      <c r="M8" s="7">
        <f>'[1]Primeiro setor'!M4</f>
        <v>1729681.89</v>
      </c>
      <c r="N8" s="7">
        <v>1729681.89</v>
      </c>
      <c r="O8" s="7">
        <v>1813774.36</v>
      </c>
    </row>
    <row r="9" spans="1:15" ht="45" x14ac:dyDescent="0.25">
      <c r="B9" s="9" t="s">
        <v>5</v>
      </c>
      <c r="C9" s="8" t="s">
        <v>4</v>
      </c>
      <c r="D9" s="7">
        <f>'[1]Primeiro setor'!D5</f>
        <v>0</v>
      </c>
      <c r="E9" s="7">
        <f>'[1]Primeiro setor'!E5</f>
        <v>0</v>
      </c>
      <c r="F9" s="7">
        <f>'[1]Primeiro setor'!F5</f>
        <v>11617.2</v>
      </c>
      <c r="G9" s="7">
        <f>'[1]Primeiro setor'!G5</f>
        <v>0</v>
      </c>
      <c r="H9" s="7">
        <f>'[1]Primeiro setor'!H5</f>
        <v>10455.48</v>
      </c>
      <c r="I9" s="7">
        <f>'[1]Primeiro setor'!I5</f>
        <v>0</v>
      </c>
      <c r="J9" s="7">
        <f>'[1]Primeiro setor'!J5</f>
        <v>0</v>
      </c>
      <c r="K9" s="7">
        <f>'[1]Primeiro setor'!K5</f>
        <v>10068.24</v>
      </c>
      <c r="L9" s="7">
        <f>'[1]Primeiro setor'!L5</f>
        <v>12778.92</v>
      </c>
      <c r="M9" s="7">
        <f>'[1]Primeiro setor'!M5</f>
        <v>0</v>
      </c>
      <c r="N9" s="7">
        <v>17813.04</v>
      </c>
      <c r="O9" s="7">
        <v>0</v>
      </c>
    </row>
    <row r="10" spans="1:15" ht="38.25" customHeight="1" x14ac:dyDescent="0.25">
      <c r="B10" s="9" t="s">
        <v>3</v>
      </c>
      <c r="C10" s="8" t="s">
        <v>2</v>
      </c>
      <c r="D10" s="7">
        <f>'[1]Primeiro setor'!D6</f>
        <v>0</v>
      </c>
      <c r="E10" s="7">
        <f>'[1]Primeiro setor'!E6</f>
        <v>17328.22</v>
      </c>
      <c r="F10" s="7">
        <f>'[1]Primeiro setor'!F6</f>
        <v>5539.25</v>
      </c>
      <c r="G10" s="7">
        <f>'[1]Primeiro setor'!G6</f>
        <v>0</v>
      </c>
      <c r="H10" s="7">
        <f>'[1]Primeiro setor'!H6</f>
        <v>0</v>
      </c>
      <c r="I10" s="7">
        <f>'[1]Primeiro setor'!I6</f>
        <v>11788.97</v>
      </c>
      <c r="J10" s="7">
        <f>'[1]Primeiro setor'!J6</f>
        <v>11788.97</v>
      </c>
      <c r="K10" s="7">
        <f>'[1]Primeiro setor'!K6</f>
        <v>12499.44</v>
      </c>
      <c r="L10" s="7">
        <f>'[1]Primeiro setor'!L6</f>
        <v>0</v>
      </c>
      <c r="M10" s="7">
        <f>'[1]Primeiro setor'!M6</f>
        <v>0</v>
      </c>
      <c r="N10" s="7">
        <v>18749.16</v>
      </c>
      <c r="O10" s="7">
        <v>0</v>
      </c>
    </row>
    <row r="11" spans="1:15" ht="30" x14ac:dyDescent="0.25">
      <c r="B11" s="9" t="s">
        <v>1</v>
      </c>
      <c r="C11" s="8" t="s">
        <v>0</v>
      </c>
      <c r="D11" s="7">
        <f>'[1]Primeiro setor'!D7</f>
        <v>8913.3799999999992</v>
      </c>
      <c r="E11" s="7">
        <f>'[1]Primeiro setor'!E7</f>
        <v>8913.3799999999992</v>
      </c>
      <c r="F11" s="7">
        <f>'[1]Primeiro setor'!F7</f>
        <v>8913.3799999999992</v>
      </c>
      <c r="G11" s="7">
        <f>'[1]Primeiro setor'!G7</f>
        <v>8913.3799999999992</v>
      </c>
      <c r="H11" s="7">
        <f>'[1]Primeiro setor'!H7</f>
        <v>8913.3799999999992</v>
      </c>
      <c r="I11" s="7">
        <f>'[1]Primeiro setor'!I7</f>
        <v>8913.3799999999992</v>
      </c>
      <c r="J11" s="7">
        <f>'[1]Primeiro setor'!J7</f>
        <v>17826.759999999998</v>
      </c>
      <c r="K11" s="7">
        <f>'[1]Primeiro setor'!K7</f>
        <v>0</v>
      </c>
      <c r="L11" s="7">
        <f>'[1]Primeiro setor'!L7</f>
        <v>17826.759999999998</v>
      </c>
      <c r="M11" s="7">
        <f>'[1]Primeiro setor'!M7</f>
        <v>0</v>
      </c>
      <c r="N11" s="7">
        <v>8913.3799999999992</v>
      </c>
      <c r="O11" s="7">
        <v>8913.3799999999992</v>
      </c>
    </row>
    <row r="12" spans="1:15" ht="45.75" thickBot="1" x14ac:dyDescent="0.3">
      <c r="B12" s="6" t="str">
        <f>'[1]Primeiro setor'!B8</f>
        <v>UNIVERSIDADE ESTADUAL PAULISTA "JÚLIO DE MESQUITA FILHO"</v>
      </c>
      <c r="C12" s="5" t="str">
        <f>'[1]Primeiro setor'!C8</f>
        <v>48.031.918/0001-24</v>
      </c>
      <c r="D12" s="4">
        <f>'[1]Primeiro setor'!D8</f>
        <v>0</v>
      </c>
      <c r="E12" s="4">
        <f>'[1]Primeiro setor'!E8</f>
        <v>29570</v>
      </c>
      <c r="F12" s="4">
        <f>'[1]Primeiro setor'!F8</f>
        <v>11810</v>
      </c>
      <c r="G12" s="4">
        <f>'[1]Primeiro setor'!G8</f>
        <v>0</v>
      </c>
      <c r="H12" s="4">
        <f>'[1]Primeiro setor'!H8</f>
        <v>4980</v>
      </c>
      <c r="I12" s="4">
        <f>'[1]Primeiro setor'!I8</f>
        <v>0</v>
      </c>
      <c r="J12" s="4">
        <f>'[1]Primeiro setor'!J8</f>
        <v>6830</v>
      </c>
      <c r="K12" s="4">
        <f>'[1]Primeiro setor'!K8</f>
        <v>11270</v>
      </c>
      <c r="L12" s="4">
        <f>'[1]Primeiro setor'!L8</f>
        <v>0</v>
      </c>
      <c r="M12" s="4">
        <f>'[1]Primeiro setor'!M8</f>
        <v>9420</v>
      </c>
      <c r="N12" s="4">
        <v>19580</v>
      </c>
      <c r="O12" s="4">
        <v>0</v>
      </c>
    </row>
    <row r="13" spans="1:15" x14ac:dyDescent="0.25">
      <c r="B13" s="3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1º SETOR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Ivone Neves de Freitas Scapin</cp:lastModifiedBy>
  <dcterms:created xsi:type="dcterms:W3CDTF">2021-12-03T11:44:37Z</dcterms:created>
  <dcterms:modified xsi:type="dcterms:W3CDTF">2022-02-04T12:59:39Z</dcterms:modified>
</cp:coreProperties>
</file>